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" sheetId="2" r:id="rId1"/>
  </sheets>
  <definedNames>
    <definedName name="_xlnm.Print_Area" localSheetId="0">'ANEXA 5'!$A$1:$G$43</definedName>
    <definedName name="_xlnm.Print_Titles" localSheetId="0">'ANEXA 5'!$10:$12</definedName>
  </definedNames>
  <calcPr calcId="125725"/>
</workbook>
</file>

<file path=xl/calcChain.xml><?xml version="1.0" encoding="utf-8"?>
<calcChain xmlns="http://schemas.openxmlformats.org/spreadsheetml/2006/main">
  <c r="E13" i="2"/>
  <c r="D13"/>
  <c r="C36"/>
  <c r="C33"/>
  <c r="C14" l="1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4"/>
  <c r="C35"/>
  <c r="C37"/>
  <c r="C38"/>
  <c r="C39"/>
  <c r="C40"/>
  <c r="C41"/>
  <c r="C13"/>
  <c r="D42"/>
  <c r="D43" s="1"/>
  <c r="E42"/>
  <c r="E43" s="1"/>
  <c r="F42" l="1"/>
  <c r="F43" s="1"/>
  <c r="C42" l="1"/>
  <c r="C43" s="1"/>
</calcChain>
</file>

<file path=xl/sharedStrings.xml><?xml version="1.0" encoding="utf-8"?>
<sst xmlns="http://schemas.openxmlformats.org/spreadsheetml/2006/main" count="65" uniqueCount="65">
  <si>
    <t>Nr.
Crt.</t>
  </si>
  <si>
    <t>mii lei</t>
  </si>
  <si>
    <t>din care:</t>
  </si>
  <si>
    <t>trim. III</t>
  </si>
  <si>
    <t>trim. IV</t>
  </si>
  <si>
    <t>Denumire obiectiv</t>
  </si>
  <si>
    <t>CONSILIUL JUDEȚEAN ARGEȘ</t>
  </si>
  <si>
    <t>Unitatea 
administrativ-
teritorială</t>
  </si>
  <si>
    <t>Județul Argeș</t>
  </si>
  <si>
    <t>TOTAL JUDET</t>
  </si>
  <si>
    <t>TOTAL Consilii Locale</t>
  </si>
  <si>
    <t>AN 2024
TVA drumuri
cod 11.02.05</t>
  </si>
  <si>
    <t>Baiculesti</t>
  </si>
  <si>
    <t xml:space="preserve">Modernizare drumuri comunale, comuna Baiculesti, 
judetul Arges </t>
  </si>
  <si>
    <t>Berevoesti</t>
  </si>
  <si>
    <t>Asfaltare drum comunal DC5-SILDVB-Ungureni-Fam 
Pislaru, in comuna Berevoesti,  judetul Arges - 630 mii lei
Asfaltare drumuri de interes local in comuna Berevoesti, judetul Arges - 170 mii lei</t>
  </si>
  <si>
    <t>Bradulet</t>
  </si>
  <si>
    <t>Modernizare DC 265 de la km 0+000 la km 0+754.23, 
DC 265A de la km 0+754.23=0.000 la km 0+249, sat Galesu, comuna Bradulet, judetul Arges</t>
  </si>
  <si>
    <t>Cetateni</t>
  </si>
  <si>
    <t>Modernizare drumuri comunale si locale in comuna Cetateni, judetul Arges Lotul nr.III-Str.Povernei; Str.Soarelui; Str.Narciselor si Narciselor 2; Str.Teilor; Str.Calinesti</t>
  </si>
  <si>
    <t>Harsesti</t>
  </si>
  <si>
    <t>Construire pod rutier zona Voinesti, comuna Harsesti, judetul Arges</t>
  </si>
  <si>
    <t>Merisani</t>
  </si>
  <si>
    <t>Asfaltare drum comunal DC276 punct zona Tancodrom-punct Giudea, satul Dobrogostea, comuna Merișani, județul Argeș</t>
  </si>
  <si>
    <t>Micesti</t>
  </si>
  <si>
    <t>Mihaesti</t>
  </si>
  <si>
    <t>Modernizare Ulita Valea lui Bugeac - 200 mii lei
Asfaltare Valea lui Iosifescu sat Mihaesti, comuna Mihaesti - 200 mii lei
Amenajare santuri pereate in comuna Mihaesti - 300 mii lei</t>
  </si>
  <si>
    <t>Mirosi</t>
  </si>
  <si>
    <t xml:space="preserve">Modernizare drumuri Macaneata, Gheorghe Patrascu, Cornel Gusa, Inv. Radu Tetici, Petre Capel. Ducani, Valeanu, Bisericii.I.Perniu, Burca din comuna Mirosi - 200 mii lei
Modernizare drumuri Crivat Leonte, Lisa. Ing. C-tin Sarpe, Profirani, Din Vasilescu, Ilie Arici, Stanica Izvoranilor, Bazdoaca din comuna Mirosi - 200 mii lei
</t>
  </si>
  <si>
    <t>Mozaceni</t>
  </si>
  <si>
    <t>Amenajare cale de acces la proprietati pe drumul comunal DC 98, in comuna Mozaceni, judetul Arges</t>
  </si>
  <si>
    <t>Negrasi</t>
  </si>
  <si>
    <t>Imbunatatire infrastructura rutiera prin asfaltare - Strada Barajului</t>
  </si>
  <si>
    <t>Nucsoara</t>
  </si>
  <si>
    <t>Modernizare str. Ulita Mare, sat Nucsoara, comuna Nucsoara, judetul Arges, prin asfaltare, riglole betonate si accese in proprietati</t>
  </si>
  <si>
    <t>Poienarii de Muscel</t>
  </si>
  <si>
    <t>Modernizare drumuri in comuna Popesti, judetul Arges</t>
  </si>
  <si>
    <t xml:space="preserve">Popesti </t>
  </si>
  <si>
    <t>Ratesti</t>
  </si>
  <si>
    <t>Modernizare drumuri comunale in comuna Ratesti, judetul Arges</t>
  </si>
  <si>
    <t>Recea</t>
  </si>
  <si>
    <t>Modernizare drumuri de interes local in comuna Recea, judetul Arges</t>
  </si>
  <si>
    <t>Rociu</t>
  </si>
  <si>
    <t>Modernizare drum local str. Rariestilor, in comuna Rociu, judetul Arges</t>
  </si>
  <si>
    <t>Sapata</t>
  </si>
  <si>
    <t>Construire podet peste paraul Valea Bradului, punctul La Visan, sat Mirtesti, comuna Sapata, judetul Arges</t>
  </si>
  <si>
    <t>Suici</t>
  </si>
  <si>
    <t>Modernizare drumuri comunale si vicinale in sat Suici si sat Rudeni, comuna Suici, judetul Arges</t>
  </si>
  <si>
    <t>Teiu</t>
  </si>
  <si>
    <t>Constructie pod peste paraul Mozacu in comuna Teiu</t>
  </si>
  <si>
    <t>Titesti</t>
  </si>
  <si>
    <t xml:space="preserve">Pod din beton armat peste pârâul Valea Mănăstirii în punctul Poiana Mărului sat Valea Mănăstirii, comuna Țițești, județul Argeș </t>
  </si>
  <si>
    <t>Ungheni</t>
  </si>
  <si>
    <t xml:space="preserve">Modernizare str. Cimitirului, Sat Satu Nou </t>
  </si>
  <si>
    <t>Vulturesti</t>
  </si>
  <si>
    <t>Construire pod peste raul Argesel, in punctul Poiana Targului comuna Vulturesti</t>
  </si>
  <si>
    <t>ANEXA nr.5</t>
  </si>
  <si>
    <t>Stefan cel Mare</t>
  </si>
  <si>
    <t>Modernizare drumuri comunale, drumuri publice din interiorul localitatii, comuna Stefan cel Mare, judetul Arges</t>
  </si>
  <si>
    <t>Asfaltare drum Valea Satului in comuna Uda</t>
  </si>
  <si>
    <t>Uda</t>
  </si>
  <si>
    <t xml:space="preserve">Modernizare Aleea Intrarea Visoianca </t>
  </si>
  <si>
    <t>Reparatie pod Valea Itului - Anghelus - 100 mii lei
Reparatie pod Valea Itului - Stoican - 100 mii lei
Modernizare drumuri de interes local D.L. Peste Coasta si D.L. Leculesti, L=2188 m in comuna Poienarii de Muscel, judetul Arges - 123 mii lei</t>
  </si>
  <si>
    <t>PROPUNERI
repartizare sume defalcate din taxa pe valoarea adaugată pentru finanțarea cheltuielilor privind drumurile județene și comunale pentru anul 2024 potrivit anexei 6 la Legea nr.421/2023 - Legea bugetului de stat pe anul 2024</t>
  </si>
  <si>
    <t>La HCJ nr.199/27.06.2024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</si>
</sst>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" fontId="3" fillId="0" borderId="0" xfId="1" applyNumberFormat="1" applyFont="1" applyAlignment="1">
      <alignment horizontal="right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justify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/>
    </xf>
    <xf numFmtId="0" fontId="5" fillId="0" borderId="2" xfId="0" applyFont="1" applyBorder="1"/>
    <xf numFmtId="3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3"/>
  <sheetViews>
    <sheetView tabSelected="1" workbookViewId="0">
      <selection activeCell="L15" sqref="L15"/>
    </sheetView>
  </sheetViews>
  <sheetFormatPr defaultRowHeight="15"/>
  <cols>
    <col min="1" max="1" width="7.140625" style="7" customWidth="1"/>
    <col min="2" max="2" width="17.28515625" style="7" customWidth="1"/>
    <col min="3" max="3" width="14.28515625" style="7" customWidth="1"/>
    <col min="4" max="4" width="10" style="7" customWidth="1"/>
    <col min="5" max="5" width="10.85546875" style="7" customWidth="1"/>
    <col min="6" max="6" width="8.140625" style="7" hidden="1" customWidth="1"/>
    <col min="7" max="7" width="49" style="7" customWidth="1"/>
    <col min="8" max="16384" width="9.140625" style="7"/>
  </cols>
  <sheetData>
    <row r="2" spans="1:11" ht="15.75">
      <c r="A2" s="6" t="s">
        <v>6</v>
      </c>
    </row>
    <row r="4" spans="1:11">
      <c r="G4" s="1" t="s">
        <v>56</v>
      </c>
    </row>
    <row r="5" spans="1:11">
      <c r="G5" s="1" t="s">
        <v>64</v>
      </c>
    </row>
    <row r="7" spans="1:11" ht="66" customHeight="1">
      <c r="A7" s="35" t="s">
        <v>63</v>
      </c>
      <c r="B7" s="35"/>
      <c r="C7" s="35"/>
      <c r="D7" s="35"/>
      <c r="E7" s="35"/>
      <c r="F7" s="35"/>
      <c r="G7" s="35"/>
    </row>
    <row r="10" spans="1:11" ht="15.75">
      <c r="A10" s="8"/>
      <c r="B10" s="8"/>
      <c r="C10" s="8"/>
      <c r="G10" s="9" t="s">
        <v>1</v>
      </c>
    </row>
    <row r="11" spans="1:11" s="11" customFormat="1" ht="24" customHeight="1">
      <c r="A11" s="36" t="s">
        <v>0</v>
      </c>
      <c r="B11" s="36" t="s">
        <v>7</v>
      </c>
      <c r="C11" s="36" t="s">
        <v>11</v>
      </c>
      <c r="D11" s="38" t="s">
        <v>2</v>
      </c>
      <c r="E11" s="39"/>
      <c r="F11" s="10"/>
      <c r="G11" s="34" t="s">
        <v>5</v>
      </c>
    </row>
    <row r="12" spans="1:11" s="11" customFormat="1" ht="38.25" customHeight="1">
      <c r="A12" s="37"/>
      <c r="B12" s="37"/>
      <c r="C12" s="37"/>
      <c r="D12" s="12" t="s">
        <v>3</v>
      </c>
      <c r="E12" s="13" t="s">
        <v>4</v>
      </c>
      <c r="F12" s="13"/>
      <c r="G12" s="34"/>
    </row>
    <row r="13" spans="1:11" s="11" customFormat="1" ht="27" customHeight="1">
      <c r="A13" s="14">
        <v>1</v>
      </c>
      <c r="B13" s="15" t="s">
        <v>8</v>
      </c>
      <c r="C13" s="16">
        <f>D13+E13</f>
        <v>-10087</v>
      </c>
      <c r="D13" s="5">
        <f>-4830</f>
        <v>-4830</v>
      </c>
      <c r="E13" s="17">
        <f>-5257</f>
        <v>-5257</v>
      </c>
      <c r="F13" s="4"/>
      <c r="G13" s="18"/>
    </row>
    <row r="14" spans="1:11" s="11" customFormat="1" ht="30">
      <c r="A14" s="14">
        <v>2</v>
      </c>
      <c r="B14" s="19" t="s">
        <v>12</v>
      </c>
      <c r="C14" s="16">
        <f t="shared" ref="C14:C41" si="0">D14+E14</f>
        <v>500</v>
      </c>
      <c r="D14" s="2">
        <v>150</v>
      </c>
      <c r="E14" s="2">
        <v>350</v>
      </c>
      <c r="F14" s="2"/>
      <c r="G14" s="20" t="s">
        <v>13</v>
      </c>
      <c r="I14" s="21"/>
      <c r="J14" s="21"/>
      <c r="K14" s="21"/>
    </row>
    <row r="15" spans="1:11" s="11" customFormat="1" ht="75">
      <c r="A15" s="14">
        <v>3</v>
      </c>
      <c r="B15" s="19" t="s">
        <v>14</v>
      </c>
      <c r="C15" s="16">
        <f t="shared" si="0"/>
        <v>800</v>
      </c>
      <c r="D15" s="2">
        <v>300</v>
      </c>
      <c r="E15" s="2">
        <v>500</v>
      </c>
      <c r="F15" s="2"/>
      <c r="G15" s="22" t="s">
        <v>15</v>
      </c>
      <c r="I15" s="21"/>
      <c r="J15" s="21"/>
      <c r="K15" s="21"/>
    </row>
    <row r="16" spans="1:11" s="11" customFormat="1" ht="45">
      <c r="A16" s="14">
        <v>4</v>
      </c>
      <c r="B16" s="19" t="s">
        <v>16</v>
      </c>
      <c r="C16" s="16">
        <f t="shared" si="0"/>
        <v>600</v>
      </c>
      <c r="D16" s="2">
        <v>200</v>
      </c>
      <c r="E16" s="2">
        <v>400</v>
      </c>
      <c r="F16" s="2"/>
      <c r="G16" s="22" t="s">
        <v>17</v>
      </c>
      <c r="I16" s="21"/>
      <c r="J16" s="21"/>
      <c r="K16" s="21"/>
    </row>
    <row r="17" spans="1:11" s="11" customFormat="1" ht="60">
      <c r="A17" s="14">
        <v>5</v>
      </c>
      <c r="B17" s="19" t="s">
        <v>18</v>
      </c>
      <c r="C17" s="16">
        <f t="shared" si="0"/>
        <v>200</v>
      </c>
      <c r="D17" s="2">
        <v>100</v>
      </c>
      <c r="E17" s="2">
        <v>100</v>
      </c>
      <c r="F17" s="2"/>
      <c r="G17" s="22" t="s">
        <v>19</v>
      </c>
      <c r="I17" s="21"/>
      <c r="J17" s="21"/>
      <c r="K17" s="21"/>
    </row>
    <row r="18" spans="1:11" s="11" customFormat="1" ht="31.5">
      <c r="A18" s="14">
        <v>6</v>
      </c>
      <c r="B18" s="19" t="s">
        <v>20</v>
      </c>
      <c r="C18" s="16">
        <f t="shared" si="0"/>
        <v>680</v>
      </c>
      <c r="D18" s="2">
        <v>200</v>
      </c>
      <c r="E18" s="2">
        <v>480</v>
      </c>
      <c r="F18" s="2"/>
      <c r="G18" s="23" t="s">
        <v>21</v>
      </c>
      <c r="I18" s="21"/>
      <c r="J18" s="21"/>
      <c r="K18" s="21"/>
    </row>
    <row r="19" spans="1:11" s="11" customFormat="1" ht="47.25">
      <c r="A19" s="14">
        <v>7</v>
      </c>
      <c r="B19" s="19" t="s">
        <v>22</v>
      </c>
      <c r="C19" s="16">
        <f t="shared" si="0"/>
        <v>200</v>
      </c>
      <c r="D19" s="2">
        <v>100</v>
      </c>
      <c r="E19" s="2">
        <v>100</v>
      </c>
      <c r="F19" s="2"/>
      <c r="G19" s="23" t="s">
        <v>23</v>
      </c>
      <c r="I19" s="21"/>
      <c r="J19" s="21"/>
      <c r="K19" s="21"/>
    </row>
    <row r="20" spans="1:11" s="11" customFormat="1" ht="15.75">
      <c r="A20" s="14">
        <v>8</v>
      </c>
      <c r="B20" s="19" t="s">
        <v>24</v>
      </c>
      <c r="C20" s="16">
        <f t="shared" si="0"/>
        <v>300</v>
      </c>
      <c r="D20" s="2">
        <v>150</v>
      </c>
      <c r="E20" s="2">
        <v>150</v>
      </c>
      <c r="F20" s="2"/>
      <c r="G20" s="23" t="s">
        <v>61</v>
      </c>
      <c r="I20" s="21"/>
      <c r="J20" s="21"/>
      <c r="K20" s="21"/>
    </row>
    <row r="21" spans="1:11" s="11" customFormat="1" ht="78.75">
      <c r="A21" s="14">
        <v>9</v>
      </c>
      <c r="B21" s="19" t="s">
        <v>25</v>
      </c>
      <c r="C21" s="16">
        <f t="shared" si="0"/>
        <v>700</v>
      </c>
      <c r="D21" s="2">
        <v>300</v>
      </c>
      <c r="E21" s="2">
        <v>400</v>
      </c>
      <c r="F21" s="2"/>
      <c r="G21" s="23" t="s">
        <v>26</v>
      </c>
      <c r="I21" s="21"/>
      <c r="J21" s="21"/>
      <c r="K21" s="21"/>
    </row>
    <row r="22" spans="1:11" s="11" customFormat="1" ht="126">
      <c r="A22" s="14">
        <v>10</v>
      </c>
      <c r="B22" s="19" t="s">
        <v>27</v>
      </c>
      <c r="C22" s="16">
        <f t="shared" si="0"/>
        <v>400</v>
      </c>
      <c r="D22" s="2">
        <v>150</v>
      </c>
      <c r="E22" s="2">
        <v>250</v>
      </c>
      <c r="F22" s="2"/>
      <c r="G22" s="23" t="s">
        <v>28</v>
      </c>
      <c r="I22" s="21"/>
      <c r="J22" s="21"/>
      <c r="K22" s="21"/>
    </row>
    <row r="23" spans="1:11" s="11" customFormat="1" ht="31.5">
      <c r="A23" s="14">
        <v>11</v>
      </c>
      <c r="B23" s="19" t="s">
        <v>29</v>
      </c>
      <c r="C23" s="16">
        <f t="shared" si="0"/>
        <v>243</v>
      </c>
      <c r="D23" s="2">
        <v>100</v>
      </c>
      <c r="E23" s="2">
        <v>143</v>
      </c>
      <c r="F23" s="2"/>
      <c r="G23" s="23" t="s">
        <v>30</v>
      </c>
      <c r="I23" s="21"/>
      <c r="J23" s="21"/>
      <c r="K23" s="21"/>
    </row>
    <row r="24" spans="1:11" s="11" customFormat="1" ht="31.5">
      <c r="A24" s="14">
        <v>12</v>
      </c>
      <c r="B24" s="19" t="s">
        <v>31</v>
      </c>
      <c r="C24" s="16">
        <f t="shared" si="0"/>
        <v>900</v>
      </c>
      <c r="D24" s="2">
        <v>900</v>
      </c>
      <c r="E24" s="2">
        <v>0</v>
      </c>
      <c r="F24" s="2"/>
      <c r="G24" s="23" t="s">
        <v>32</v>
      </c>
      <c r="I24" s="21"/>
      <c r="J24" s="21"/>
      <c r="K24" s="21"/>
    </row>
    <row r="25" spans="1:11" s="11" customFormat="1" ht="47.25">
      <c r="A25" s="14">
        <v>13</v>
      </c>
      <c r="B25" s="19" t="s">
        <v>33</v>
      </c>
      <c r="C25" s="16">
        <f t="shared" si="0"/>
        <v>250</v>
      </c>
      <c r="D25" s="2">
        <v>100</v>
      </c>
      <c r="E25" s="2">
        <v>150</v>
      </c>
      <c r="F25" s="2"/>
      <c r="G25" s="23" t="s">
        <v>34</v>
      </c>
      <c r="I25" s="21"/>
      <c r="J25" s="21"/>
      <c r="K25" s="21"/>
    </row>
    <row r="26" spans="1:11" s="11" customFormat="1" ht="78.75">
      <c r="A26" s="14">
        <v>14</v>
      </c>
      <c r="B26" s="19" t="s">
        <v>35</v>
      </c>
      <c r="C26" s="16">
        <f t="shared" si="0"/>
        <v>323</v>
      </c>
      <c r="D26" s="2">
        <v>100</v>
      </c>
      <c r="E26" s="2">
        <v>223</v>
      </c>
      <c r="F26" s="2"/>
      <c r="G26" s="23" t="s">
        <v>62</v>
      </c>
      <c r="I26" s="21"/>
      <c r="J26" s="21"/>
      <c r="K26" s="21"/>
    </row>
    <row r="27" spans="1:11" s="11" customFormat="1" ht="31.5">
      <c r="A27" s="14">
        <v>15</v>
      </c>
      <c r="B27" s="19" t="s">
        <v>37</v>
      </c>
      <c r="C27" s="16">
        <f t="shared" si="0"/>
        <v>300</v>
      </c>
      <c r="D27" s="4">
        <v>150</v>
      </c>
      <c r="E27" s="3">
        <v>150</v>
      </c>
      <c r="F27" s="3"/>
      <c r="G27" s="23" t="s">
        <v>36</v>
      </c>
      <c r="I27" s="21"/>
      <c r="J27" s="21"/>
      <c r="K27" s="21"/>
    </row>
    <row r="28" spans="1:11" s="11" customFormat="1" ht="31.5">
      <c r="A28" s="14">
        <v>16</v>
      </c>
      <c r="B28" s="19" t="s">
        <v>38</v>
      </c>
      <c r="C28" s="16">
        <f t="shared" si="0"/>
        <v>111</v>
      </c>
      <c r="D28" s="4">
        <v>111</v>
      </c>
      <c r="E28" s="3">
        <v>0</v>
      </c>
      <c r="F28" s="3"/>
      <c r="G28" s="23" t="s">
        <v>39</v>
      </c>
      <c r="H28" s="24"/>
      <c r="I28" s="21"/>
      <c r="J28" s="21"/>
      <c r="K28" s="21"/>
    </row>
    <row r="29" spans="1:11" s="11" customFormat="1" ht="31.5">
      <c r="A29" s="14">
        <v>17</v>
      </c>
      <c r="B29" s="19" t="s">
        <v>40</v>
      </c>
      <c r="C29" s="16">
        <f t="shared" si="0"/>
        <v>169</v>
      </c>
      <c r="D29" s="4">
        <v>80</v>
      </c>
      <c r="E29" s="3">
        <v>89</v>
      </c>
      <c r="F29" s="3"/>
      <c r="G29" s="23" t="s">
        <v>41</v>
      </c>
      <c r="H29" s="24"/>
      <c r="I29" s="21"/>
      <c r="J29" s="21"/>
      <c r="K29" s="21"/>
    </row>
    <row r="30" spans="1:11" s="11" customFormat="1" ht="31.5" customHeight="1">
      <c r="A30" s="14">
        <v>18</v>
      </c>
      <c r="B30" s="19" t="s">
        <v>42</v>
      </c>
      <c r="C30" s="16">
        <f t="shared" si="0"/>
        <v>200</v>
      </c>
      <c r="D30" s="4">
        <v>0</v>
      </c>
      <c r="E30" s="3">
        <v>200</v>
      </c>
      <c r="F30" s="3"/>
      <c r="G30" s="23" t="s">
        <v>43</v>
      </c>
      <c r="H30" s="24"/>
      <c r="I30" s="21"/>
      <c r="J30" s="21"/>
      <c r="K30" s="21"/>
    </row>
    <row r="31" spans="1:11" s="11" customFormat="1" ht="31.5">
      <c r="A31" s="14">
        <v>19</v>
      </c>
      <c r="B31" s="19" t="s">
        <v>44</v>
      </c>
      <c r="C31" s="16">
        <f t="shared" si="0"/>
        <v>572</v>
      </c>
      <c r="D31" s="4">
        <v>100</v>
      </c>
      <c r="E31" s="3">
        <v>472</v>
      </c>
      <c r="F31" s="3"/>
      <c r="G31" s="23" t="s">
        <v>45</v>
      </c>
      <c r="H31" s="24"/>
      <c r="I31" s="21"/>
      <c r="J31" s="21"/>
      <c r="K31" s="21"/>
    </row>
    <row r="32" spans="1:11" s="11" customFormat="1" ht="31.5">
      <c r="A32" s="14">
        <v>20</v>
      </c>
      <c r="B32" s="19" t="s">
        <v>46</v>
      </c>
      <c r="C32" s="16">
        <f t="shared" si="0"/>
        <v>650</v>
      </c>
      <c r="D32" s="4">
        <v>250</v>
      </c>
      <c r="E32" s="3">
        <v>400</v>
      </c>
      <c r="F32" s="3"/>
      <c r="G32" s="23" t="s">
        <v>47</v>
      </c>
      <c r="H32" s="24"/>
      <c r="I32" s="21"/>
      <c r="J32" s="21"/>
      <c r="K32" s="21"/>
    </row>
    <row r="33" spans="1:11" s="11" customFormat="1" ht="47.25">
      <c r="A33" s="14">
        <v>21</v>
      </c>
      <c r="B33" s="19" t="s">
        <v>57</v>
      </c>
      <c r="C33" s="16">
        <f t="shared" si="0"/>
        <v>100</v>
      </c>
      <c r="D33" s="4">
        <v>100</v>
      </c>
      <c r="E33" s="3">
        <v>0</v>
      </c>
      <c r="F33" s="3"/>
      <c r="G33" s="23" t="s">
        <v>58</v>
      </c>
      <c r="H33" s="24"/>
      <c r="I33" s="21"/>
      <c r="J33" s="21"/>
      <c r="K33" s="21"/>
    </row>
    <row r="34" spans="1:11" s="11" customFormat="1" ht="26.25" customHeight="1">
      <c r="A34" s="14">
        <v>22</v>
      </c>
      <c r="B34" s="19" t="s">
        <v>48</v>
      </c>
      <c r="C34" s="16">
        <f t="shared" si="0"/>
        <v>70</v>
      </c>
      <c r="D34" s="4">
        <v>70</v>
      </c>
      <c r="E34" s="3">
        <v>0</v>
      </c>
      <c r="F34" s="3"/>
      <c r="G34" s="25" t="s">
        <v>49</v>
      </c>
      <c r="H34" s="24"/>
      <c r="I34" s="21"/>
      <c r="J34" s="21"/>
      <c r="K34" s="21"/>
    </row>
    <row r="35" spans="1:11" s="11" customFormat="1" ht="47.25">
      <c r="A35" s="14">
        <v>23</v>
      </c>
      <c r="B35" s="19" t="s">
        <v>50</v>
      </c>
      <c r="C35" s="16">
        <f t="shared" si="0"/>
        <v>350</v>
      </c>
      <c r="D35" s="4">
        <v>100</v>
      </c>
      <c r="E35" s="3">
        <v>250</v>
      </c>
      <c r="F35" s="3"/>
      <c r="G35" s="23" t="s">
        <v>51</v>
      </c>
      <c r="H35" s="24"/>
      <c r="I35" s="21"/>
      <c r="J35" s="21"/>
      <c r="K35" s="21"/>
    </row>
    <row r="36" spans="1:11" s="11" customFormat="1" ht="19.5" customHeight="1">
      <c r="A36" s="14">
        <v>24</v>
      </c>
      <c r="B36" s="19" t="s">
        <v>60</v>
      </c>
      <c r="C36" s="16">
        <f t="shared" si="0"/>
        <v>100</v>
      </c>
      <c r="D36" s="4">
        <v>100</v>
      </c>
      <c r="E36" s="3">
        <v>0</v>
      </c>
      <c r="F36" s="3"/>
      <c r="G36" s="23" t="s">
        <v>59</v>
      </c>
      <c r="H36" s="24"/>
      <c r="I36" s="21"/>
      <c r="J36" s="21"/>
      <c r="K36" s="21"/>
    </row>
    <row r="37" spans="1:11" s="11" customFormat="1" ht="27" customHeight="1">
      <c r="A37" s="14">
        <v>25</v>
      </c>
      <c r="B37" s="19" t="s">
        <v>52</v>
      </c>
      <c r="C37" s="16">
        <f t="shared" si="0"/>
        <v>619</v>
      </c>
      <c r="D37" s="4">
        <v>619</v>
      </c>
      <c r="E37" s="3">
        <v>0</v>
      </c>
      <c r="F37" s="3"/>
      <c r="G37" s="23" t="s">
        <v>53</v>
      </c>
      <c r="H37" s="24"/>
      <c r="I37" s="21"/>
      <c r="J37" s="21"/>
      <c r="K37" s="21"/>
    </row>
    <row r="38" spans="1:11" s="11" customFormat="1" ht="31.5">
      <c r="A38" s="14">
        <v>26</v>
      </c>
      <c r="B38" s="19" t="s">
        <v>54</v>
      </c>
      <c r="C38" s="16">
        <f t="shared" si="0"/>
        <v>750</v>
      </c>
      <c r="D38" s="4">
        <v>300</v>
      </c>
      <c r="E38" s="3">
        <v>450</v>
      </c>
      <c r="F38" s="3"/>
      <c r="G38" s="23" t="s">
        <v>55</v>
      </c>
      <c r="H38" s="24"/>
      <c r="I38" s="21"/>
      <c r="J38" s="21"/>
      <c r="K38" s="21"/>
    </row>
    <row r="39" spans="1:11" s="11" customFormat="1" ht="15.75" hidden="1">
      <c r="A39" s="14">
        <v>26</v>
      </c>
      <c r="B39" s="19"/>
      <c r="C39" s="16">
        <f t="shared" si="0"/>
        <v>0</v>
      </c>
      <c r="D39" s="4"/>
      <c r="E39" s="3"/>
      <c r="F39" s="3"/>
      <c r="G39" s="23"/>
      <c r="H39" s="24"/>
      <c r="I39" s="21"/>
      <c r="J39" s="21"/>
      <c r="K39" s="21"/>
    </row>
    <row r="40" spans="1:11" s="11" customFormat="1" ht="15.75" hidden="1">
      <c r="A40" s="14">
        <v>27</v>
      </c>
      <c r="B40" s="19"/>
      <c r="C40" s="16">
        <f t="shared" si="0"/>
        <v>0</v>
      </c>
      <c r="D40" s="4"/>
      <c r="E40" s="3"/>
      <c r="F40" s="3"/>
      <c r="G40" s="23"/>
      <c r="H40" s="24"/>
      <c r="I40" s="21"/>
      <c r="J40" s="21"/>
      <c r="K40" s="21"/>
    </row>
    <row r="41" spans="1:11" s="11" customFormat="1" ht="15.75" hidden="1">
      <c r="A41" s="14">
        <v>28</v>
      </c>
      <c r="B41" s="19"/>
      <c r="C41" s="16">
        <f t="shared" si="0"/>
        <v>0</v>
      </c>
      <c r="D41" s="4"/>
      <c r="E41" s="3"/>
      <c r="F41" s="3"/>
      <c r="G41" s="23"/>
      <c r="H41" s="24"/>
      <c r="I41" s="21"/>
      <c r="J41" s="21"/>
      <c r="K41" s="21"/>
    </row>
    <row r="42" spans="1:11" s="11" customFormat="1" ht="26.25" customHeight="1">
      <c r="A42" s="30" t="s">
        <v>10</v>
      </c>
      <c r="B42" s="31"/>
      <c r="C42" s="17">
        <f>SUM(C14:C41)</f>
        <v>10087</v>
      </c>
      <c r="D42" s="17">
        <f>SUM(D14:D41)</f>
        <v>4830</v>
      </c>
      <c r="E42" s="17">
        <f>SUM(E14:E41)</f>
        <v>5257</v>
      </c>
      <c r="F42" s="26">
        <f>SUM(F14:F41)</f>
        <v>0</v>
      </c>
      <c r="G42" s="18"/>
      <c r="H42" s="24"/>
      <c r="I42" s="21"/>
      <c r="J42" s="21"/>
      <c r="K42" s="21"/>
    </row>
    <row r="43" spans="1:11" ht="24" customHeight="1">
      <c r="A43" s="32" t="s">
        <v>9</v>
      </c>
      <c r="B43" s="33"/>
      <c r="C43" s="27">
        <f>C13+C42</f>
        <v>0</v>
      </c>
      <c r="D43" s="27">
        <f>D13+D42</f>
        <v>0</v>
      </c>
      <c r="E43" s="27">
        <f>E13+E42</f>
        <v>0</v>
      </c>
      <c r="F43" s="27">
        <f>F13+F42</f>
        <v>0</v>
      </c>
      <c r="G43" s="28"/>
      <c r="H43" s="29"/>
    </row>
  </sheetData>
  <mergeCells count="8">
    <mergeCell ref="A42:B42"/>
    <mergeCell ref="A43:B43"/>
    <mergeCell ref="G11:G12"/>
    <mergeCell ref="A7:G7"/>
    <mergeCell ref="A11:A12"/>
    <mergeCell ref="B11:B12"/>
    <mergeCell ref="C11:C12"/>
    <mergeCell ref="D11:E11"/>
  </mergeCells>
  <printOptions horizontalCentered="1"/>
  <pageMargins left="0.28000000000000003" right="0.28000000000000003" top="0.38" bottom="0.41" header="0.31496062992126" footer="0.31496062992126"/>
  <pageSetup paperSize="9" scale="85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5</vt:lpstr>
      <vt:lpstr>'ANEXA 5'!Print_Area</vt:lpstr>
      <vt:lpstr>'ANEXA 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2024-07-02T08:05:22Z</dcterms:modified>
</cp:coreProperties>
</file>